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ÜR" sheetId="1" r:id="rId4"/>
  </sheets>
  <definedNames/>
  <calcPr/>
  <extLst>
    <ext uri="GoogleSheetsCustomDataVersion2">
      <go:sheetsCustomData xmlns:go="http://customooxmlschemas.google.com/" r:id="rId5" roundtripDataChecksum="IfFjr0bKvv04JDikgEw+Wkh5vSHz/GVQRXvq5klnrj4="/>
    </ext>
  </extLst>
</workbook>
</file>

<file path=xl/sharedStrings.xml><?xml version="1.0" encoding="utf-8"?>
<sst xmlns="http://schemas.openxmlformats.org/spreadsheetml/2006/main" count="22" uniqueCount="19">
  <si>
    <t>Einnahmen-Überschuss-Rechnung (EÜR) – Vorlage</t>
  </si>
  <si>
    <t>Hinweis: Tragen Sie pro Zeile einen Geschäftsvorfall ein. Summen und Steuerdifferenzen werden automatisch berechnet.</t>
  </si>
  <si>
    <t>Einnahmen</t>
  </si>
  <si>
    <t>Ausgaben</t>
  </si>
  <si>
    <t>Steuern</t>
  </si>
  <si>
    <t>Beleg-Nr.</t>
  </si>
  <si>
    <t>Datum</t>
  </si>
  <si>
    <t>Transaktion</t>
  </si>
  <si>
    <t xml:space="preserve"> Netto</t>
  </si>
  <si>
    <t xml:space="preserve"> USt</t>
  </si>
  <si>
    <t xml:space="preserve"> Gesamt</t>
  </si>
  <si>
    <t>Bezahlte VSt.</t>
  </si>
  <si>
    <t>USt.-Schuld</t>
  </si>
  <si>
    <t>Webdesign Rechnung W-2025-01</t>
  </si>
  <si>
    <t>Software-Lizenzen Januar</t>
  </si>
  <si>
    <t>Beratung Projekt A, RE-011</t>
  </si>
  <si>
    <t>Bürobedarf Q1</t>
  </si>
  <si>
    <t>Wartungsvertrag Februar</t>
  </si>
  <si>
    <t>GESAMT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</si>
</sst>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#,##0.00\ &quot;€&quot;"/>
  </numFmts>
  <fonts count="8">
    <font>
      <sz val="11.0"/>
      <color theme="1"/>
      <name val="Calibri"/>
      <scheme val="minor"/>
    </font>
    <font>
      <b/>
      <sz val="20.0"/>
      <color theme="1"/>
      <name val="Calibri"/>
    </font>
    <font>
      <i/>
      <sz val="11.0"/>
      <color rgb="FF666666"/>
      <name val="Calibri"/>
    </font>
    <font>
      <b/>
      <sz val="11.0"/>
      <color rgb="FFFF0000"/>
      <name val="Calibri"/>
    </font>
    <font/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BE5F1"/>
        <bgColor rgb="FFDBE5F1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2" fontId="5" numFmtId="0" xfId="0" applyAlignment="1" applyBorder="1" applyFill="1" applyFont="1">
      <alignment horizontal="center"/>
    </xf>
    <xf borderId="5" fillId="2" fontId="5" numFmtId="0" xfId="0" applyAlignment="1" applyBorder="1" applyFont="1">
      <alignment horizontal="center"/>
    </xf>
    <xf borderId="4" fillId="0" fontId="6" numFmtId="0" xfId="0" applyBorder="1" applyFont="1"/>
    <xf borderId="4" fillId="0" fontId="6" numFmtId="164" xfId="0" applyBorder="1" applyFont="1" applyNumberFormat="1"/>
    <xf borderId="4" fillId="0" fontId="7" numFmtId="165" xfId="0" applyAlignment="1" applyBorder="1" applyFont="1" applyNumberFormat="1">
      <alignment horizontal="right" vertical="center"/>
    </xf>
    <xf borderId="4" fillId="2" fontId="7" numFmtId="165" xfId="0" applyAlignment="1" applyBorder="1" applyFont="1" applyNumberFormat="1">
      <alignment horizontal="right" vertical="center"/>
    </xf>
    <xf borderId="4" fillId="3" fontId="5" numFmtId="0" xfId="0" applyAlignment="1" applyBorder="1" applyFill="1" applyFont="1">
      <alignment horizontal="center"/>
    </xf>
    <xf borderId="4" fillId="3" fontId="7" numFmtId="165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12.43"/>
    <col customWidth="1" min="3" max="3" width="30.57"/>
    <col customWidth="1" min="4" max="4" width="11.57"/>
    <col customWidth="1" min="5" max="5" width="12.29"/>
    <col customWidth="1" min="6" max="6" width="10.29"/>
    <col customWidth="1" min="7" max="7" width="11.43"/>
    <col customWidth="1" min="8" max="8" width="9.57"/>
    <col customWidth="1" min="9" max="9" width="9.86"/>
    <col customWidth="1" min="10" max="10" width="15.57"/>
    <col customWidth="1" min="11" max="11" width="13.57"/>
    <col customWidth="1" min="12" max="26" width="8.71"/>
  </cols>
  <sheetData>
    <row r="1">
      <c r="A1" s="1" t="s">
        <v>0</v>
      </c>
    </row>
    <row r="4">
      <c r="A4" s="2" t="s">
        <v>1</v>
      </c>
    </row>
    <row r="7">
      <c r="D7" s="3" t="s">
        <v>2</v>
      </c>
      <c r="E7" s="4"/>
      <c r="F7" s="5"/>
      <c r="G7" s="3" t="s">
        <v>3</v>
      </c>
      <c r="H7" s="4"/>
      <c r="I7" s="5"/>
      <c r="J7" s="3" t="s">
        <v>4</v>
      </c>
      <c r="K7" s="5"/>
    </row>
    <row r="8">
      <c r="A8" s="6" t="s">
        <v>5</v>
      </c>
      <c r="B8" s="6" t="s">
        <v>6</v>
      </c>
      <c r="C8" s="6" t="s">
        <v>7</v>
      </c>
      <c r="D8" s="7" t="s">
        <v>8</v>
      </c>
      <c r="E8" s="7" t="s">
        <v>9</v>
      </c>
      <c r="F8" s="7" t="s">
        <v>10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</row>
    <row r="9">
      <c r="A9" s="8">
        <v>1001.0</v>
      </c>
      <c r="B9" s="9">
        <v>45667.0</v>
      </c>
      <c r="C9" s="8" t="s">
        <v>13</v>
      </c>
      <c r="D9" s="10">
        <v>2500.0</v>
      </c>
      <c r="E9" s="10">
        <f t="shared" ref="E9:E13" si="1">D9*0.19</f>
        <v>475</v>
      </c>
      <c r="F9" s="11">
        <f t="shared" ref="F9:F13" si="2">IF(D9+E9&lt;&gt;0,D9+E9,"")</f>
        <v>2975</v>
      </c>
      <c r="G9" s="10">
        <v>0.0</v>
      </c>
      <c r="H9" s="10">
        <f t="shared" ref="H9:H13" si="3">G9*0.19</f>
        <v>0</v>
      </c>
      <c r="I9" s="11" t="str">
        <f t="shared" ref="I9:I13" si="4">IF(G9+H9&lt;&gt;0,G9+H9,"")</f>
        <v/>
      </c>
      <c r="J9" s="10">
        <f t="shared" ref="J9:J13" si="5">H9</f>
        <v>0</v>
      </c>
      <c r="K9" s="10">
        <f t="shared" ref="K9:K13" si="6">IF(H9&lt;&gt;0,H9*-1,IF(E9&lt;&gt;0,E9,IF(J9&lt;&gt;0,J9,"")))</f>
        <v>475</v>
      </c>
    </row>
    <row r="10">
      <c r="A10" s="8">
        <v>1002.0</v>
      </c>
      <c r="B10" s="9">
        <v>45669.0</v>
      </c>
      <c r="C10" s="8" t="s">
        <v>14</v>
      </c>
      <c r="D10" s="10">
        <v>0.0</v>
      </c>
      <c r="E10" s="10">
        <f t="shared" si="1"/>
        <v>0</v>
      </c>
      <c r="F10" s="11" t="str">
        <f t="shared" si="2"/>
        <v/>
      </c>
      <c r="G10" s="10">
        <v>320.0</v>
      </c>
      <c r="H10" s="10">
        <f t="shared" si="3"/>
        <v>60.8</v>
      </c>
      <c r="I10" s="11">
        <f t="shared" si="4"/>
        <v>380.8</v>
      </c>
      <c r="J10" s="10">
        <f t="shared" si="5"/>
        <v>60.8</v>
      </c>
      <c r="K10" s="10">
        <f t="shared" si="6"/>
        <v>-60.8</v>
      </c>
    </row>
    <row r="11">
      <c r="A11" s="8">
        <v>1003.0</v>
      </c>
      <c r="B11" s="9">
        <v>45677.0</v>
      </c>
      <c r="C11" s="8" t="s">
        <v>15</v>
      </c>
      <c r="D11" s="10">
        <v>1800.0</v>
      </c>
      <c r="E11" s="10">
        <f t="shared" si="1"/>
        <v>342</v>
      </c>
      <c r="F11" s="11">
        <f t="shared" si="2"/>
        <v>2142</v>
      </c>
      <c r="G11" s="10">
        <v>0.0</v>
      </c>
      <c r="H11" s="10">
        <f t="shared" si="3"/>
        <v>0</v>
      </c>
      <c r="I11" s="11" t="str">
        <f t="shared" si="4"/>
        <v/>
      </c>
      <c r="J11" s="10">
        <f t="shared" si="5"/>
        <v>0</v>
      </c>
      <c r="K11" s="10">
        <f t="shared" si="6"/>
        <v>342</v>
      </c>
    </row>
    <row r="12">
      <c r="A12" s="8">
        <v>1004.0</v>
      </c>
      <c r="B12" s="9">
        <v>45685.0</v>
      </c>
      <c r="C12" s="8" t="s">
        <v>16</v>
      </c>
      <c r="D12" s="10">
        <v>0.0</v>
      </c>
      <c r="E12" s="10">
        <f t="shared" si="1"/>
        <v>0</v>
      </c>
      <c r="F12" s="11" t="str">
        <f t="shared" si="2"/>
        <v/>
      </c>
      <c r="G12" s="10">
        <v>145.0</v>
      </c>
      <c r="H12" s="10">
        <f t="shared" si="3"/>
        <v>27.55</v>
      </c>
      <c r="I12" s="11">
        <f t="shared" si="4"/>
        <v>172.55</v>
      </c>
      <c r="J12" s="10">
        <f t="shared" si="5"/>
        <v>27.55</v>
      </c>
      <c r="K12" s="10">
        <f t="shared" si="6"/>
        <v>-27.55</v>
      </c>
    </row>
    <row r="13">
      <c r="A13" s="8">
        <v>1005.0</v>
      </c>
      <c r="B13" s="9">
        <v>45690.0</v>
      </c>
      <c r="C13" s="8" t="s">
        <v>17</v>
      </c>
      <c r="D13" s="10">
        <v>950.0</v>
      </c>
      <c r="E13" s="10">
        <f t="shared" si="1"/>
        <v>180.5</v>
      </c>
      <c r="F13" s="11">
        <f t="shared" si="2"/>
        <v>1130.5</v>
      </c>
      <c r="G13" s="10">
        <v>0.0</v>
      </c>
      <c r="H13" s="10">
        <f t="shared" si="3"/>
        <v>0</v>
      </c>
      <c r="I13" s="11" t="str">
        <f t="shared" si="4"/>
        <v/>
      </c>
      <c r="J13" s="10">
        <f t="shared" si="5"/>
        <v>0</v>
      </c>
      <c r="K13" s="10">
        <f t="shared" si="6"/>
        <v>180.5</v>
      </c>
    </row>
    <row r="14">
      <c r="C14" s="12" t="s">
        <v>18</v>
      </c>
      <c r="D14" s="13">
        <f t="shared" ref="D14:K14" si="7">SUM(D9:D13)</f>
        <v>5250</v>
      </c>
      <c r="E14" s="13">
        <f t="shared" si="7"/>
        <v>997.5</v>
      </c>
      <c r="F14" s="13">
        <f t="shared" si="7"/>
        <v>6247.5</v>
      </c>
      <c r="G14" s="13">
        <f t="shared" si="7"/>
        <v>465</v>
      </c>
      <c r="H14" s="13">
        <f t="shared" si="7"/>
        <v>88.35</v>
      </c>
      <c r="I14" s="13">
        <f t="shared" si="7"/>
        <v>553.35</v>
      </c>
      <c r="J14" s="13">
        <f t="shared" si="7"/>
        <v>88.35</v>
      </c>
      <c r="K14" s="13">
        <f t="shared" si="7"/>
        <v>909.15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K2"/>
    <mergeCell ref="D7:F7"/>
    <mergeCell ref="G7:I7"/>
    <mergeCell ref="J7:K7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2025-08-19T11:00:08Z</dcterms:created>
  <dc:creator>МАША</dc:creator>
</cp:coreProperties>
</file>